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ocalU\radio\FM\Appel\toulouse-2023\"/>
    </mc:Choice>
  </mc:AlternateContent>
  <xr:revisionPtr revIDLastSave="0" documentId="13_ncr:1_{E4D6D03B-DA59-4DC3-AF0E-C020D6AF9DBF}" xr6:coauthVersionLast="47" xr6:coauthVersionMax="47" xr10:uidLastSave="{00000000-0000-0000-0000-000000000000}"/>
  <bookViews>
    <workbookView xWindow="-120" yWindow="-120" windowWidth="20730" windowHeight="11160" xr2:uid="{5A0A9632-CA73-4011-9B45-042127F18770}"/>
  </bookViews>
  <sheets>
    <sheet name="Maquette" sheetId="4" r:id="rId1"/>
    <sheet name="Réaménagements" sheetId="7" r:id="rId2"/>
  </sheets>
  <definedNames>
    <definedName name="_xlnm._FilterDatabase" localSheetId="0" hidden="1">Maquette!$A$1:$BA$24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4" l="1"/>
  <c r="O7" i="4"/>
  <c r="O6" i="4"/>
  <c r="O17" i="4"/>
  <c r="O11" i="4"/>
  <c r="O9" i="4"/>
  <c r="O8" i="4"/>
  <c r="O5" i="4"/>
  <c r="O4" i="4"/>
  <c r="O21" i="4" l="1"/>
  <c r="O16" i="4"/>
  <c r="O15" i="4"/>
  <c r="O19" i="4"/>
  <c r="O18" i="4"/>
  <c r="O20" i="4"/>
  <c r="O22" i="4"/>
  <c r="O12" i="4"/>
  <c r="O13" i="4"/>
  <c r="O14" i="4"/>
  <c r="O23" i="4"/>
  <c r="O24" i="4"/>
</calcChain>
</file>

<file path=xl/sharedStrings.xml><?xml version="1.0" encoding="utf-8"?>
<sst xmlns="http://schemas.openxmlformats.org/spreadsheetml/2006/main" count="309" uniqueCount="145">
  <si>
    <t>Département</t>
  </si>
  <si>
    <t>Type de ressource</t>
  </si>
  <si>
    <t>Fréquence (MHz)</t>
  </si>
  <si>
    <t>Contrainte de programme/remarque</t>
  </si>
  <si>
    <t>Longitude</t>
  </si>
  <si>
    <t>Latitude</t>
  </si>
  <si>
    <t>Altitude saisie (m)</t>
  </si>
  <si>
    <t>Hauteur d'antenne par rapport au sol (m)</t>
  </si>
  <si>
    <t>Altitude maximun de l'antenne (m)</t>
  </si>
  <si>
    <t>PARmax (dBW)</t>
  </si>
  <si>
    <t>0 ° diagH atténuation (dB)</t>
  </si>
  <si>
    <t>10 ° diagH atténuation (dB)</t>
  </si>
  <si>
    <t>20 ° diagH atténuation (dB)</t>
  </si>
  <si>
    <t>30 ° diagH atténuation (dB)</t>
  </si>
  <si>
    <t>40 ° diagH atténuation (dB)</t>
  </si>
  <si>
    <t>50 ° diagH atténuation (dB)</t>
  </si>
  <si>
    <t>60 ° diagH atténuation (dB)</t>
  </si>
  <si>
    <t>70 ° diagH atténuation (dB)</t>
  </si>
  <si>
    <t>80 ° diagH atténuation (dB)</t>
  </si>
  <si>
    <t>90 ° diagH atténuation (dB)</t>
  </si>
  <si>
    <t>100 ° diagH atténuation (dB)</t>
  </si>
  <si>
    <t>110 ° diagH atténuation (dB)</t>
  </si>
  <si>
    <t>120 ° diagH atténuation (dB)</t>
  </si>
  <si>
    <t>130 ° diagH atténuation (dB)</t>
  </si>
  <si>
    <t>140 ° diagH atténuation (dB)</t>
  </si>
  <si>
    <t>150 ° diagH atténuation (dB)</t>
  </si>
  <si>
    <t>160 ° diagH atténuation (dB)</t>
  </si>
  <si>
    <t>170 ° diagH atténuation (dB)</t>
  </si>
  <si>
    <t>180 ° diagH atténuation (dB)</t>
  </si>
  <si>
    <t>190 ° diagH atténuation (dB)</t>
  </si>
  <si>
    <t>200 ° diagH atténuation (dB)</t>
  </si>
  <si>
    <t>210 ° diagH atténuation (dB)</t>
  </si>
  <si>
    <t>220 ° diagH atténuation (dB)</t>
  </si>
  <si>
    <t>230 ° diagH atténuation (dB)</t>
  </si>
  <si>
    <t>240 ° diagH atténuation (dB)</t>
  </si>
  <si>
    <t>250 ° diagH atténuation (dB)</t>
  </si>
  <si>
    <t>260 ° diagH atténuation (dB)</t>
  </si>
  <si>
    <t>270 ° diagH atténuation (dB)</t>
  </si>
  <si>
    <t>280 ° diagH atténuation (dB)</t>
  </si>
  <si>
    <t>290 ° diagH atténuation (dB)</t>
  </si>
  <si>
    <t>300 ° diagH atténuation (dB)</t>
  </si>
  <si>
    <t>310 ° diagH atténuation (dB)</t>
  </si>
  <si>
    <t>320 ° diagH atténuation (dB)</t>
  </si>
  <si>
    <t>330 ° diagH atténuation (dB)</t>
  </si>
  <si>
    <t>340 ° diagH atténuation (dB)</t>
  </si>
  <si>
    <t>350 ° diagH atténuation (dB)</t>
  </si>
  <si>
    <t>Allotissement</t>
  </si>
  <si>
    <t>néant</t>
  </si>
  <si>
    <t>BAGNÈRES-DE-LUCHON</t>
  </si>
  <si>
    <t>42°46'10"</t>
  </si>
  <si>
    <t>DECAZEVILLE</t>
  </si>
  <si>
    <t>TARBES</t>
  </si>
  <si>
    <t>43°14'39"</t>
  </si>
  <si>
    <t>BAGNÈRES-DE-BIGORRE</t>
  </si>
  <si>
    <t>43°05'03"</t>
  </si>
  <si>
    <t>ARGELÈS-GAZOST</t>
  </si>
  <si>
    <t>43°12'29"</t>
  </si>
  <si>
    <t>44°33'45"</t>
  </si>
  <si>
    <t>42°46'04"</t>
  </si>
  <si>
    <t>43°05'01"</t>
  </si>
  <si>
    <t>FOIX</t>
  </si>
  <si>
    <t>42°55'39"</t>
  </si>
  <si>
    <t>42°51'23"</t>
  </si>
  <si>
    <t>CONDOM</t>
  </si>
  <si>
    <t>43°58'08"</t>
  </si>
  <si>
    <t>Numéro de réaménagement</t>
  </si>
  <si>
    <t>Secteur d'implantation</t>
  </si>
  <si>
    <t>Programme</t>
  </si>
  <si>
    <t>Fréquence actuelle (MHz)</t>
  </si>
  <si>
    <t>Fréquence projetée (MHz)</t>
  </si>
  <si>
    <t>Maquette</t>
  </si>
  <si>
    <t>FRANCE CULTURE</t>
  </si>
  <si>
    <t>93,8</t>
  </si>
  <si>
    <t>96,4</t>
  </si>
  <si>
    <t>NÉANT</t>
  </si>
  <si>
    <t>V1</t>
  </si>
  <si>
    <t>FRANCE BLEU BÉARN BIGORRE</t>
  </si>
  <si>
    <t>BAGNÈRES-DE-BIGORRE 93,8 MHz</t>
  </si>
  <si>
    <t>101,2</t>
  </si>
  <si>
    <t>96,7</t>
  </si>
  <si>
    <t>FOIX 96,7 MHz</t>
  </si>
  <si>
    <t>FOIX 101,2 MHz</t>
  </si>
  <si>
    <t>CARCASSONNE PIC DE NORE 96,5 MHz</t>
  </si>
  <si>
    <t>96,8</t>
  </si>
  <si>
    <t>95,8</t>
  </si>
  <si>
    <t>TOULOUSE PIC DU MIDI 95,8 MHz</t>
  </si>
  <si>
    <t>FRANCE INTER</t>
  </si>
  <si>
    <t>87,8</t>
  </si>
  <si>
    <t>TOULOUSE PIC DU MIDI 87,9 MHz</t>
  </si>
  <si>
    <t>001°37'29"</t>
  </si>
  <si>
    <t>42°57'21"</t>
  </si>
  <si>
    <t>département</t>
  </si>
  <si>
    <t>AUBISQUE</t>
  </si>
  <si>
    <t xml:space="preserve">AX-LES-THERMES </t>
  </si>
  <si>
    <t xml:space="preserve">LAVELANET </t>
  </si>
  <si>
    <t xml:space="preserve">LES CABANNES </t>
  </si>
  <si>
    <t>Zone géographique mise en appel</t>
  </si>
  <si>
    <t>Ressource N°</t>
  </si>
  <si>
    <t>Attribution par appel aux candidatures</t>
  </si>
  <si>
    <t>Coordination Internationale</t>
  </si>
  <si>
    <t>sous réserve d'accord GE84</t>
  </si>
  <si>
    <t>OUI</t>
  </si>
  <si>
    <t>NON</t>
  </si>
  <si>
    <t>Implantation  (Zone ou site)</t>
  </si>
  <si>
    <t>Tête du tunnel de Foix</t>
  </si>
  <si>
    <t>lieudit Le Frau, Tarascon-sur-Ariège</t>
  </si>
  <si>
    <t>lieudit Roc du Prat de Redon, Prayols</t>
  </si>
  <si>
    <t>lieudit Viviole, Decazeville</t>
  </si>
  <si>
    <t>lieudit Superbagnères, Saint-Aventin</t>
  </si>
  <si>
    <t>lieudit le Buala, Ger</t>
  </si>
  <si>
    <t>lieudit Le Mesnil, Bagnères-de-Bigorre</t>
  </si>
  <si>
    <t>La Chapelle-restaurant, Saint-Aventin</t>
  </si>
  <si>
    <t>lieudit Le Mesnil - Réservoir, Bagnères-de-Bigorre</t>
  </si>
  <si>
    <t>lieudit bois de Rebiscou, Barbazan-Debat</t>
  </si>
  <si>
    <t>lieudit Pagnau-Serrecaute, Ibos</t>
  </si>
  <si>
    <t>ASSIGNATION</t>
  </si>
  <si>
    <t>TARASCON-SUR-ARIÈGE</t>
  </si>
  <si>
    <t>CP ALL</t>
  </si>
  <si>
    <t>CP ASS</t>
  </si>
  <si>
    <t>43°03'18"</t>
  </si>
  <si>
    <t>09</t>
  </si>
  <si>
    <t>Pour quelle nouvelle ressource ?</t>
  </si>
  <si>
    <t>Contrainte de programme de la fréquence projetée</t>
  </si>
  <si>
    <t>001°35'35"</t>
  </si>
  <si>
    <t>001°36'24"</t>
  </si>
  <si>
    <t>002°15'58"</t>
  </si>
  <si>
    <t>000°34'41"</t>
  </si>
  <si>
    <t>000°34'47"</t>
  </si>
  <si>
    <t>000°24'43"</t>
  </si>
  <si>
    <t>-000°02'06"</t>
  </si>
  <si>
    <t>000°09'32"</t>
  </si>
  <si>
    <t>000°09'39"</t>
  </si>
  <si>
    <t>000°07'49"</t>
  </si>
  <si>
    <t>-000°01'21"</t>
  </si>
  <si>
    <t>Contrainte de programme assignation CHALABRE 97,1 MHz</t>
  </si>
  <si>
    <t>Contrainte de programme assignation TOULOUSE 97,9 MHz</t>
  </si>
  <si>
    <t>Contrainte de programme allotissement FOIX 91,6 MHz</t>
  </si>
  <si>
    <t>Contrainte de programme allotissement FOIX 95,4 MHz</t>
  </si>
  <si>
    <t>Contrainte de programme allotissement FOIX 99,9 MHz</t>
  </si>
  <si>
    <t>Contrainte de programme allotissement FOIX 106,5 MHz</t>
  </si>
  <si>
    <t>Contrainte de programme assignation TARBES 95,3 MHz</t>
  </si>
  <si>
    <t>Contrainte de programme allotissement LOURDES 101 MHz</t>
  </si>
  <si>
    <r>
      <t>Nécessite les réaménagements n</t>
    </r>
    <r>
      <rPr>
        <vertAlign val="superscript"/>
        <sz val="10"/>
        <color theme="1"/>
        <rFont val="Verdana"/>
        <family val="2"/>
      </rPr>
      <t>os</t>
    </r>
    <r>
      <rPr>
        <sz val="10"/>
        <color theme="1"/>
        <rFont val="Verdana"/>
        <family val="2"/>
      </rPr>
      <t xml:space="preserve"> 1,2,5 et 6 (voir onglet réaménagements)</t>
    </r>
  </si>
  <si>
    <r>
      <t>Contrainte de programme assignation AUBISQUE 93,8 MHz - Nécessite les réaménagements n</t>
    </r>
    <r>
      <rPr>
        <vertAlign val="superscript"/>
        <sz val="10"/>
        <color theme="1"/>
        <rFont val="Verdana"/>
        <family val="2"/>
      </rPr>
      <t>os</t>
    </r>
    <r>
      <rPr>
        <sz val="10"/>
        <color theme="1"/>
        <rFont val="Verdana"/>
        <family val="2"/>
      </rPr>
      <t xml:space="preserve"> 3 et 4 (voir onglet réaménagements)</t>
    </r>
  </si>
  <si>
    <t>contrainte de site (ou tout autre site à immédiate proximité du site indiqué)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</si>
</sst>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6165D"/>
        <bgColor rgb="FF000000"/>
      </patternFill>
    </fill>
    <fill>
      <patternFill patternType="solid">
        <fgColor rgb="FFD2D2F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0" fontId="2" fillId="4" borderId="5" xfId="0" applyFont="1" applyFill="1" applyBorder="1" applyAlignment="1">
      <alignment horizontal="center" vertical="center" wrapText="1" readingOrder="1"/>
    </xf>
    <xf numFmtId="0" fontId="3" fillId="5" borderId="6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/>
    </xf>
    <xf numFmtId="49" fontId="5" fillId="0" borderId="1" xfId="0" quotePrefix="1" applyNumberFormat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wrapText="1"/>
    </xf>
  </cellXfs>
  <cellStyles count="3">
    <cellStyle name="Milliers 2" xfId="2" xr:uid="{19F4C240-C78D-435C-B1BD-76ACC28882FD}"/>
    <cellStyle name="Normal" xfId="0" builtinId="0"/>
    <cellStyle name="Normal 2" xfId="1" xr:uid="{0ECA4DA5-ED6C-41A9-AD0E-092229F01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A930-0E9D-44FE-80C2-9E8D615A8394}">
  <sheetPr>
    <tabColor rgb="FF92D050"/>
  </sheetPr>
  <dimension ref="A1:BA24"/>
  <sheetViews>
    <sheetView tabSelected="1" topLeftCell="A4" zoomScaleNormal="100" workbookViewId="0">
      <selection activeCell="I23" sqref="I23"/>
    </sheetView>
  </sheetViews>
  <sheetFormatPr baseColWidth="10" defaultRowHeight="15" x14ac:dyDescent="0.25"/>
  <cols>
    <col min="1" max="1" width="13.140625" customWidth="1"/>
    <col min="2" max="2" width="15.5703125" customWidth="1"/>
    <col min="3" max="3" width="14.7109375" customWidth="1"/>
    <col min="4" max="4" width="15.140625" customWidth="1"/>
    <col min="5" max="5" width="27.140625" customWidth="1"/>
    <col min="6" max="6" width="53.140625" customWidth="1"/>
    <col min="7" max="7" width="12.7109375" customWidth="1"/>
    <col min="8" max="8" width="56.42578125" customWidth="1"/>
    <col min="9" max="10" width="52" customWidth="1"/>
    <col min="11" max="11" width="13.5703125" style="1" bestFit="1" customWidth="1"/>
    <col min="12" max="12" width="12.5703125" style="1" bestFit="1" customWidth="1"/>
    <col min="13" max="13" width="9.5703125" bestFit="1" customWidth="1"/>
    <col min="14" max="14" width="12.42578125" customWidth="1"/>
    <col min="15" max="15" width="10.85546875" customWidth="1"/>
    <col min="16" max="16" width="9.7109375" customWidth="1"/>
    <col min="17" max="52" width="3.7109375" customWidth="1"/>
    <col min="53" max="53" width="27" customWidth="1"/>
  </cols>
  <sheetData>
    <row r="1" spans="1:53" ht="153" x14ac:dyDescent="0.25">
      <c r="A1" s="33" t="s">
        <v>97</v>
      </c>
      <c r="B1" s="34" t="s">
        <v>98</v>
      </c>
      <c r="C1" s="34" t="s">
        <v>0</v>
      </c>
      <c r="D1" s="8" t="s">
        <v>1</v>
      </c>
      <c r="E1" s="34" t="s">
        <v>96</v>
      </c>
      <c r="F1" s="34" t="s">
        <v>103</v>
      </c>
      <c r="G1" s="34" t="s">
        <v>2</v>
      </c>
      <c r="H1" s="34" t="s">
        <v>3</v>
      </c>
      <c r="I1" s="34" t="s">
        <v>117</v>
      </c>
      <c r="J1" s="34" t="s">
        <v>118</v>
      </c>
      <c r="K1" s="34" t="s">
        <v>4</v>
      </c>
      <c r="L1" s="34" t="s">
        <v>5</v>
      </c>
      <c r="M1" s="34" t="s">
        <v>6</v>
      </c>
      <c r="N1" s="34" t="s">
        <v>7</v>
      </c>
      <c r="O1" s="34" t="s">
        <v>8</v>
      </c>
      <c r="P1" s="34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7" t="s">
        <v>18</v>
      </c>
      <c r="Z1" s="7" t="s">
        <v>19</v>
      </c>
      <c r="AA1" s="7" t="s">
        <v>20</v>
      </c>
      <c r="AB1" s="7" t="s">
        <v>21</v>
      </c>
      <c r="AC1" s="7" t="s">
        <v>22</v>
      </c>
      <c r="AD1" s="7" t="s">
        <v>23</v>
      </c>
      <c r="AE1" s="7" t="s">
        <v>24</v>
      </c>
      <c r="AF1" s="7" t="s">
        <v>25</v>
      </c>
      <c r="AG1" s="7" t="s">
        <v>26</v>
      </c>
      <c r="AH1" s="7" t="s">
        <v>27</v>
      </c>
      <c r="AI1" s="7" t="s">
        <v>28</v>
      </c>
      <c r="AJ1" s="7" t="s">
        <v>29</v>
      </c>
      <c r="AK1" s="7" t="s">
        <v>30</v>
      </c>
      <c r="AL1" s="7" t="s">
        <v>31</v>
      </c>
      <c r="AM1" s="7" t="s">
        <v>32</v>
      </c>
      <c r="AN1" s="7" t="s">
        <v>33</v>
      </c>
      <c r="AO1" s="7" t="s">
        <v>34</v>
      </c>
      <c r="AP1" s="7" t="s">
        <v>35</v>
      </c>
      <c r="AQ1" s="7" t="s">
        <v>36</v>
      </c>
      <c r="AR1" s="7" t="s">
        <v>37</v>
      </c>
      <c r="AS1" s="7" t="s">
        <v>38</v>
      </c>
      <c r="AT1" s="7" t="s">
        <v>39</v>
      </c>
      <c r="AU1" s="7" t="s">
        <v>40</v>
      </c>
      <c r="AV1" s="7" t="s">
        <v>41</v>
      </c>
      <c r="AW1" s="7" t="s">
        <v>42</v>
      </c>
      <c r="AX1" s="7" t="s">
        <v>43</v>
      </c>
      <c r="AY1" s="7" t="s">
        <v>44</v>
      </c>
      <c r="AZ1" s="7" t="s">
        <v>45</v>
      </c>
      <c r="BA1" s="34" t="s">
        <v>99</v>
      </c>
    </row>
    <row r="2" spans="1:53" ht="25.5" x14ac:dyDescent="0.25">
      <c r="A2" s="9">
        <v>1</v>
      </c>
      <c r="B2" s="10" t="s">
        <v>101</v>
      </c>
      <c r="C2" s="11" t="s">
        <v>120</v>
      </c>
      <c r="D2" s="12" t="s">
        <v>46</v>
      </c>
      <c r="E2" s="13" t="s">
        <v>60</v>
      </c>
      <c r="F2" s="14" t="s">
        <v>104</v>
      </c>
      <c r="G2" s="15">
        <v>97.1</v>
      </c>
      <c r="H2" s="16" t="s">
        <v>134</v>
      </c>
      <c r="I2" s="16"/>
      <c r="J2" s="16" t="s">
        <v>101</v>
      </c>
      <c r="K2" s="17" t="s">
        <v>89</v>
      </c>
      <c r="L2" s="18" t="s">
        <v>90</v>
      </c>
      <c r="M2" s="18">
        <v>415</v>
      </c>
      <c r="N2" s="18">
        <v>15</v>
      </c>
      <c r="O2" s="19">
        <v>430</v>
      </c>
      <c r="P2" s="15">
        <v>20</v>
      </c>
      <c r="Q2" s="20">
        <v>0</v>
      </c>
      <c r="R2" s="20">
        <v>0</v>
      </c>
      <c r="S2" s="20">
        <v>0</v>
      </c>
      <c r="T2" s="21">
        <v>10</v>
      </c>
      <c r="U2" s="21">
        <v>10</v>
      </c>
      <c r="V2" s="21">
        <v>10</v>
      </c>
      <c r="W2" s="21">
        <v>10</v>
      </c>
      <c r="X2" s="21">
        <v>10</v>
      </c>
      <c r="Y2" s="21">
        <v>10</v>
      </c>
      <c r="Z2" s="21">
        <v>10</v>
      </c>
      <c r="AA2" s="21">
        <v>10</v>
      </c>
      <c r="AB2" s="21">
        <v>10</v>
      </c>
      <c r="AC2" s="21">
        <v>10</v>
      </c>
      <c r="AD2" s="21">
        <v>10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10" t="s">
        <v>100</v>
      </c>
    </row>
    <row r="3" spans="1:53" ht="25.5" x14ac:dyDescent="0.25">
      <c r="A3" s="9">
        <v>2</v>
      </c>
      <c r="B3" s="10" t="s">
        <v>101</v>
      </c>
      <c r="C3" s="11" t="s">
        <v>120</v>
      </c>
      <c r="D3" s="12" t="s">
        <v>46</v>
      </c>
      <c r="E3" s="13" t="s">
        <v>60</v>
      </c>
      <c r="F3" s="22" t="s">
        <v>104</v>
      </c>
      <c r="G3" s="15">
        <v>97.9</v>
      </c>
      <c r="H3" s="16" t="s">
        <v>135</v>
      </c>
      <c r="I3" s="16"/>
      <c r="J3" s="16" t="s">
        <v>101</v>
      </c>
      <c r="K3" s="17" t="s">
        <v>89</v>
      </c>
      <c r="L3" s="18" t="s">
        <v>90</v>
      </c>
      <c r="M3" s="18">
        <v>415</v>
      </c>
      <c r="N3" s="18">
        <v>15</v>
      </c>
      <c r="O3" s="19">
        <v>430</v>
      </c>
      <c r="P3" s="15">
        <v>20</v>
      </c>
      <c r="Q3" s="20">
        <v>0</v>
      </c>
      <c r="R3" s="20">
        <v>0</v>
      </c>
      <c r="S3" s="20">
        <v>0</v>
      </c>
      <c r="T3" s="21">
        <v>10</v>
      </c>
      <c r="U3" s="21">
        <v>10</v>
      </c>
      <c r="V3" s="21">
        <v>10</v>
      </c>
      <c r="W3" s="21">
        <v>10</v>
      </c>
      <c r="X3" s="21">
        <v>10</v>
      </c>
      <c r="Y3" s="21">
        <v>10</v>
      </c>
      <c r="Z3" s="21">
        <v>10</v>
      </c>
      <c r="AA3" s="21">
        <v>10</v>
      </c>
      <c r="AB3" s="21">
        <v>10</v>
      </c>
      <c r="AC3" s="21">
        <v>10</v>
      </c>
      <c r="AD3" s="21">
        <v>10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10" t="s">
        <v>100</v>
      </c>
    </row>
    <row r="4" spans="1:53" ht="27.75" x14ac:dyDescent="0.25">
      <c r="A4" s="9">
        <v>3</v>
      </c>
      <c r="B4" s="10" t="s">
        <v>101</v>
      </c>
      <c r="C4" s="11" t="s">
        <v>120</v>
      </c>
      <c r="D4" s="12" t="s">
        <v>46</v>
      </c>
      <c r="E4" s="13" t="s">
        <v>60</v>
      </c>
      <c r="F4" s="23" t="s">
        <v>106</v>
      </c>
      <c r="G4" s="13">
        <v>101.2</v>
      </c>
      <c r="H4" s="24" t="s">
        <v>142</v>
      </c>
      <c r="I4" s="24"/>
      <c r="J4" s="24"/>
      <c r="K4" s="11" t="s">
        <v>123</v>
      </c>
      <c r="L4" s="13" t="s">
        <v>61</v>
      </c>
      <c r="M4" s="13">
        <v>1059</v>
      </c>
      <c r="N4" s="13">
        <v>36</v>
      </c>
      <c r="O4" s="13">
        <f t="shared" ref="O4:O24" si="0">M4+N4</f>
        <v>1095</v>
      </c>
      <c r="P4" s="13">
        <v>23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2">
        <v>10</v>
      </c>
      <c r="AB4" s="22">
        <v>10</v>
      </c>
      <c r="AC4" s="22">
        <v>10</v>
      </c>
      <c r="AD4" s="22">
        <v>10</v>
      </c>
      <c r="AE4" s="22">
        <v>10</v>
      </c>
      <c r="AF4" s="22">
        <v>10</v>
      </c>
      <c r="AG4" s="22">
        <v>10</v>
      </c>
      <c r="AH4" s="2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10" t="s">
        <v>100</v>
      </c>
    </row>
    <row r="5" spans="1:53" x14ac:dyDescent="0.25">
      <c r="A5" s="9">
        <v>4</v>
      </c>
      <c r="B5" s="10" t="s">
        <v>101</v>
      </c>
      <c r="C5" s="11" t="s">
        <v>120</v>
      </c>
      <c r="D5" s="25" t="s">
        <v>46</v>
      </c>
      <c r="E5" s="19" t="s">
        <v>116</v>
      </c>
      <c r="F5" s="10" t="s">
        <v>105</v>
      </c>
      <c r="G5" s="13">
        <v>91.6</v>
      </c>
      <c r="H5" s="26" t="s">
        <v>136</v>
      </c>
      <c r="I5" s="26" t="s">
        <v>101</v>
      </c>
      <c r="J5" s="26"/>
      <c r="K5" s="11" t="s">
        <v>124</v>
      </c>
      <c r="L5" s="13" t="s">
        <v>62</v>
      </c>
      <c r="M5" s="13">
        <v>692</v>
      </c>
      <c r="N5" s="13">
        <v>23</v>
      </c>
      <c r="O5" s="13">
        <f t="shared" si="0"/>
        <v>715</v>
      </c>
      <c r="P5" s="13">
        <v>27</v>
      </c>
      <c r="Q5" s="22">
        <v>7</v>
      </c>
      <c r="R5" s="22">
        <v>7</v>
      </c>
      <c r="S5" s="22">
        <v>7</v>
      </c>
      <c r="T5" s="22">
        <v>7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10" t="s">
        <v>100</v>
      </c>
    </row>
    <row r="6" spans="1:53" x14ac:dyDescent="0.25">
      <c r="A6" s="9">
        <v>5</v>
      </c>
      <c r="B6" s="10" t="s">
        <v>101</v>
      </c>
      <c r="C6" s="11" t="s">
        <v>120</v>
      </c>
      <c r="D6" s="25" t="s">
        <v>46</v>
      </c>
      <c r="E6" s="19" t="s">
        <v>116</v>
      </c>
      <c r="F6" s="10" t="s">
        <v>105</v>
      </c>
      <c r="G6" s="13">
        <v>95.3</v>
      </c>
      <c r="H6" s="26" t="s">
        <v>137</v>
      </c>
      <c r="I6" s="26" t="s">
        <v>101</v>
      </c>
      <c r="J6" s="26"/>
      <c r="K6" s="11" t="s">
        <v>124</v>
      </c>
      <c r="L6" s="13" t="s">
        <v>62</v>
      </c>
      <c r="M6" s="13">
        <v>692</v>
      </c>
      <c r="N6" s="13">
        <v>23</v>
      </c>
      <c r="O6" s="13">
        <f t="shared" si="0"/>
        <v>715</v>
      </c>
      <c r="P6" s="13">
        <v>27</v>
      </c>
      <c r="Q6" s="22">
        <v>7</v>
      </c>
      <c r="R6" s="22">
        <v>7</v>
      </c>
      <c r="S6" s="22">
        <v>7</v>
      </c>
      <c r="T6" s="22">
        <v>7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10" t="s">
        <v>100</v>
      </c>
    </row>
    <row r="7" spans="1:53" x14ac:dyDescent="0.25">
      <c r="A7" s="9">
        <v>6</v>
      </c>
      <c r="B7" s="10" t="s">
        <v>101</v>
      </c>
      <c r="C7" s="11" t="s">
        <v>120</v>
      </c>
      <c r="D7" s="25" t="s">
        <v>46</v>
      </c>
      <c r="E7" s="19" t="s">
        <v>116</v>
      </c>
      <c r="F7" s="10" t="s">
        <v>105</v>
      </c>
      <c r="G7" s="13">
        <v>99.8</v>
      </c>
      <c r="H7" s="26" t="s">
        <v>138</v>
      </c>
      <c r="I7" s="26" t="s">
        <v>101</v>
      </c>
      <c r="J7" s="26"/>
      <c r="K7" s="11" t="s">
        <v>124</v>
      </c>
      <c r="L7" s="13" t="s">
        <v>62</v>
      </c>
      <c r="M7" s="13">
        <v>692</v>
      </c>
      <c r="N7" s="13">
        <v>23</v>
      </c>
      <c r="O7" s="13">
        <f t="shared" si="0"/>
        <v>715</v>
      </c>
      <c r="P7" s="13">
        <v>27</v>
      </c>
      <c r="Q7" s="22">
        <v>7</v>
      </c>
      <c r="R7" s="22">
        <v>7</v>
      </c>
      <c r="S7" s="22">
        <v>7</v>
      </c>
      <c r="T7" s="22">
        <v>7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10" t="s">
        <v>100</v>
      </c>
    </row>
    <row r="8" spans="1:53" x14ac:dyDescent="0.25">
      <c r="A8" s="9">
        <v>7</v>
      </c>
      <c r="B8" s="10" t="s">
        <v>101</v>
      </c>
      <c r="C8" s="11" t="s">
        <v>120</v>
      </c>
      <c r="D8" s="25" t="s">
        <v>46</v>
      </c>
      <c r="E8" s="19" t="s">
        <v>116</v>
      </c>
      <c r="F8" s="10" t="s">
        <v>105</v>
      </c>
      <c r="G8" s="13">
        <v>104.2</v>
      </c>
      <c r="H8" s="26" t="s">
        <v>47</v>
      </c>
      <c r="I8" s="26"/>
      <c r="J8" s="26"/>
      <c r="K8" s="11" t="s">
        <v>124</v>
      </c>
      <c r="L8" s="13" t="s">
        <v>62</v>
      </c>
      <c r="M8" s="13">
        <v>692</v>
      </c>
      <c r="N8" s="13">
        <v>23</v>
      </c>
      <c r="O8" s="13">
        <f t="shared" si="0"/>
        <v>715</v>
      </c>
      <c r="P8" s="13">
        <v>27</v>
      </c>
      <c r="Q8" s="22">
        <v>7</v>
      </c>
      <c r="R8" s="22">
        <v>7</v>
      </c>
      <c r="S8" s="22">
        <v>7</v>
      </c>
      <c r="T8" s="22">
        <v>7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2">
        <v>7</v>
      </c>
      <c r="AY8" s="22">
        <v>7</v>
      </c>
      <c r="AZ8" s="22">
        <v>7</v>
      </c>
      <c r="BA8" s="10" t="s">
        <v>100</v>
      </c>
    </row>
    <row r="9" spans="1:53" x14ac:dyDescent="0.25">
      <c r="A9" s="9">
        <v>8</v>
      </c>
      <c r="B9" s="10" t="s">
        <v>101</v>
      </c>
      <c r="C9" s="11" t="s">
        <v>120</v>
      </c>
      <c r="D9" s="25" t="s">
        <v>46</v>
      </c>
      <c r="E9" s="19" t="s">
        <v>116</v>
      </c>
      <c r="F9" s="10" t="s">
        <v>105</v>
      </c>
      <c r="G9" s="13">
        <v>105.5</v>
      </c>
      <c r="H9" s="26" t="s">
        <v>47</v>
      </c>
      <c r="I9" s="26"/>
      <c r="J9" s="26"/>
      <c r="K9" s="11" t="s">
        <v>124</v>
      </c>
      <c r="L9" s="13" t="s">
        <v>62</v>
      </c>
      <c r="M9" s="13">
        <v>692</v>
      </c>
      <c r="N9" s="13">
        <v>23</v>
      </c>
      <c r="O9" s="13">
        <f t="shared" si="0"/>
        <v>715</v>
      </c>
      <c r="P9" s="13">
        <v>27</v>
      </c>
      <c r="Q9" s="22">
        <v>7</v>
      </c>
      <c r="R9" s="22">
        <v>7</v>
      </c>
      <c r="S9" s="22">
        <v>7</v>
      </c>
      <c r="T9" s="22">
        <v>7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2">
        <v>7</v>
      </c>
      <c r="AY9" s="22">
        <v>7</v>
      </c>
      <c r="AZ9" s="22">
        <v>7</v>
      </c>
      <c r="BA9" s="10" t="s">
        <v>100</v>
      </c>
    </row>
    <row r="10" spans="1:53" x14ac:dyDescent="0.25">
      <c r="A10" s="27">
        <v>9</v>
      </c>
      <c r="B10" s="10" t="s">
        <v>101</v>
      </c>
      <c r="C10" s="11" t="s">
        <v>120</v>
      </c>
      <c r="D10" s="12" t="s">
        <v>46</v>
      </c>
      <c r="E10" s="19" t="s">
        <v>116</v>
      </c>
      <c r="F10" s="10" t="s">
        <v>105</v>
      </c>
      <c r="G10" s="13">
        <v>106.6</v>
      </c>
      <c r="H10" s="26" t="s">
        <v>139</v>
      </c>
      <c r="I10" s="26" t="s">
        <v>101</v>
      </c>
      <c r="J10" s="26"/>
      <c r="K10" s="11" t="s">
        <v>124</v>
      </c>
      <c r="L10" s="13" t="s">
        <v>62</v>
      </c>
      <c r="M10" s="13">
        <v>692</v>
      </c>
      <c r="N10" s="13">
        <v>23</v>
      </c>
      <c r="O10" s="13">
        <f t="shared" si="0"/>
        <v>715</v>
      </c>
      <c r="P10" s="13">
        <v>27</v>
      </c>
      <c r="Q10" s="22">
        <v>7</v>
      </c>
      <c r="R10" s="22">
        <v>7</v>
      </c>
      <c r="S10" s="22">
        <v>7</v>
      </c>
      <c r="T10" s="22">
        <v>7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10" t="s">
        <v>100</v>
      </c>
    </row>
    <row r="11" spans="1:53" x14ac:dyDescent="0.25">
      <c r="A11" s="9">
        <v>10</v>
      </c>
      <c r="B11" s="10" t="s">
        <v>101</v>
      </c>
      <c r="C11" s="11" t="s">
        <v>120</v>
      </c>
      <c r="D11" s="12" t="s">
        <v>46</v>
      </c>
      <c r="E11" s="19" t="s">
        <v>116</v>
      </c>
      <c r="F11" s="10" t="s">
        <v>105</v>
      </c>
      <c r="G11" s="13">
        <v>107.3</v>
      </c>
      <c r="H11" s="26" t="s">
        <v>47</v>
      </c>
      <c r="I11" s="26"/>
      <c r="J11" s="26"/>
      <c r="K11" s="11" t="s">
        <v>124</v>
      </c>
      <c r="L11" s="13" t="s">
        <v>62</v>
      </c>
      <c r="M11" s="13">
        <v>692</v>
      </c>
      <c r="N11" s="13">
        <v>23</v>
      </c>
      <c r="O11" s="13">
        <f t="shared" si="0"/>
        <v>715</v>
      </c>
      <c r="P11" s="13">
        <v>27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2">
        <v>7</v>
      </c>
      <c r="AV11" s="22">
        <v>7</v>
      </c>
      <c r="AW11" s="22">
        <v>7</v>
      </c>
      <c r="AX11" s="22">
        <v>7</v>
      </c>
      <c r="AY11" s="22">
        <v>7</v>
      </c>
      <c r="AZ11" s="22">
        <v>7</v>
      </c>
      <c r="BA11" s="10" t="s">
        <v>100</v>
      </c>
    </row>
    <row r="12" spans="1:53" x14ac:dyDescent="0.25">
      <c r="A12" s="9">
        <v>11</v>
      </c>
      <c r="B12" s="10" t="s">
        <v>101</v>
      </c>
      <c r="C12" s="13">
        <v>12</v>
      </c>
      <c r="D12" s="12" t="s">
        <v>46</v>
      </c>
      <c r="E12" s="15" t="s">
        <v>50</v>
      </c>
      <c r="F12" s="15" t="s">
        <v>107</v>
      </c>
      <c r="G12" s="19">
        <v>87.9</v>
      </c>
      <c r="H12" s="16" t="s">
        <v>47</v>
      </c>
      <c r="I12" s="16"/>
      <c r="J12" s="16"/>
      <c r="K12" s="28" t="s">
        <v>125</v>
      </c>
      <c r="L12" s="15" t="s">
        <v>57</v>
      </c>
      <c r="M12" s="15">
        <v>363</v>
      </c>
      <c r="N12" s="15">
        <v>47</v>
      </c>
      <c r="O12" s="19">
        <f t="shared" si="0"/>
        <v>410</v>
      </c>
      <c r="P12" s="15">
        <v>30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10" t="s">
        <v>100</v>
      </c>
    </row>
    <row r="13" spans="1:53" x14ac:dyDescent="0.25">
      <c r="A13" s="27">
        <v>12</v>
      </c>
      <c r="B13" s="10" t="s">
        <v>101</v>
      </c>
      <c r="C13" s="13">
        <v>12</v>
      </c>
      <c r="D13" s="12" t="s">
        <v>46</v>
      </c>
      <c r="E13" s="15" t="s">
        <v>50</v>
      </c>
      <c r="F13" s="15" t="s">
        <v>107</v>
      </c>
      <c r="G13" s="19">
        <v>88.3</v>
      </c>
      <c r="H13" s="16" t="s">
        <v>47</v>
      </c>
      <c r="I13" s="16"/>
      <c r="J13" s="16"/>
      <c r="K13" s="28" t="s">
        <v>125</v>
      </c>
      <c r="L13" s="15" t="s">
        <v>57</v>
      </c>
      <c r="M13" s="15">
        <v>363</v>
      </c>
      <c r="N13" s="15">
        <v>47</v>
      </c>
      <c r="O13" s="19">
        <f t="shared" si="0"/>
        <v>410</v>
      </c>
      <c r="P13" s="15">
        <v>30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10" t="s">
        <v>100</v>
      </c>
    </row>
    <row r="14" spans="1:53" x14ac:dyDescent="0.25">
      <c r="A14" s="9">
        <v>13</v>
      </c>
      <c r="B14" s="10" t="s">
        <v>101</v>
      </c>
      <c r="C14" s="13">
        <v>12</v>
      </c>
      <c r="D14" s="12" t="s">
        <v>46</v>
      </c>
      <c r="E14" s="15" t="s">
        <v>50</v>
      </c>
      <c r="F14" s="15" t="s">
        <v>107</v>
      </c>
      <c r="G14" s="15">
        <v>97.5</v>
      </c>
      <c r="H14" s="16" t="s">
        <v>47</v>
      </c>
      <c r="I14" s="16"/>
      <c r="J14" s="16"/>
      <c r="K14" s="28" t="s">
        <v>125</v>
      </c>
      <c r="L14" s="15" t="s">
        <v>57</v>
      </c>
      <c r="M14" s="15">
        <v>363</v>
      </c>
      <c r="N14" s="15">
        <v>47</v>
      </c>
      <c r="O14" s="19">
        <f t="shared" si="0"/>
        <v>410</v>
      </c>
      <c r="P14" s="15">
        <v>30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9">
        <v>3</v>
      </c>
      <c r="AV14" s="29">
        <v>3</v>
      </c>
      <c r="AW14" s="29">
        <v>3</v>
      </c>
      <c r="AX14" s="29">
        <v>3</v>
      </c>
      <c r="AY14" s="29">
        <v>3</v>
      </c>
      <c r="AZ14" s="20">
        <v>0</v>
      </c>
      <c r="BA14" s="10" t="s">
        <v>100</v>
      </c>
    </row>
    <row r="15" spans="1:53" x14ac:dyDescent="0.25">
      <c r="A15" s="9">
        <v>14</v>
      </c>
      <c r="B15" s="10" t="s">
        <v>101</v>
      </c>
      <c r="C15" s="13">
        <v>31</v>
      </c>
      <c r="D15" s="12" t="s">
        <v>46</v>
      </c>
      <c r="E15" s="19" t="s">
        <v>48</v>
      </c>
      <c r="F15" s="19" t="s">
        <v>108</v>
      </c>
      <c r="G15" s="19">
        <v>93</v>
      </c>
      <c r="H15" s="16" t="s">
        <v>47</v>
      </c>
      <c r="I15" s="16"/>
      <c r="J15" s="16"/>
      <c r="K15" s="28" t="s">
        <v>126</v>
      </c>
      <c r="L15" s="15" t="s">
        <v>49</v>
      </c>
      <c r="M15" s="15">
        <v>1800</v>
      </c>
      <c r="N15" s="15">
        <v>30</v>
      </c>
      <c r="O15" s="19">
        <f t="shared" si="0"/>
        <v>1830</v>
      </c>
      <c r="P15" s="19">
        <v>23</v>
      </c>
      <c r="Q15" s="20">
        <v>0</v>
      </c>
      <c r="R15" s="20">
        <v>0</v>
      </c>
      <c r="S15" s="20">
        <v>0</v>
      </c>
      <c r="T15" s="20">
        <v>0</v>
      </c>
      <c r="U15" s="22">
        <v>3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10" t="s">
        <v>100</v>
      </c>
    </row>
    <row r="16" spans="1:53" x14ac:dyDescent="0.25">
      <c r="A16" s="9">
        <v>15</v>
      </c>
      <c r="B16" s="10" t="s">
        <v>101</v>
      </c>
      <c r="C16" s="13">
        <v>31</v>
      </c>
      <c r="D16" s="12" t="s">
        <v>46</v>
      </c>
      <c r="E16" s="19" t="s">
        <v>48</v>
      </c>
      <c r="F16" s="19" t="s">
        <v>111</v>
      </c>
      <c r="G16" s="15">
        <v>99.8</v>
      </c>
      <c r="H16" s="16" t="s">
        <v>47</v>
      </c>
      <c r="I16" s="16"/>
      <c r="J16" s="16"/>
      <c r="K16" s="28" t="s">
        <v>127</v>
      </c>
      <c r="L16" s="15" t="s">
        <v>58</v>
      </c>
      <c r="M16" s="15">
        <v>1775</v>
      </c>
      <c r="N16" s="15">
        <v>15</v>
      </c>
      <c r="O16" s="19">
        <f t="shared" si="0"/>
        <v>1790</v>
      </c>
      <c r="P16" s="15">
        <v>23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10" t="s">
        <v>100</v>
      </c>
    </row>
    <row r="17" spans="1:53" x14ac:dyDescent="0.25">
      <c r="A17" s="9">
        <v>16</v>
      </c>
      <c r="B17" s="10" t="s">
        <v>101</v>
      </c>
      <c r="C17" s="13">
        <v>32</v>
      </c>
      <c r="D17" s="12" t="s">
        <v>46</v>
      </c>
      <c r="E17" s="19" t="s">
        <v>63</v>
      </c>
      <c r="F17" s="19"/>
      <c r="G17" s="13">
        <v>107.5</v>
      </c>
      <c r="H17" s="26" t="s">
        <v>47</v>
      </c>
      <c r="I17" s="26"/>
      <c r="J17" s="26"/>
      <c r="K17" s="11" t="s">
        <v>128</v>
      </c>
      <c r="L17" s="13" t="s">
        <v>64</v>
      </c>
      <c r="M17" s="13">
        <v>187</v>
      </c>
      <c r="N17" s="13">
        <v>39</v>
      </c>
      <c r="O17" s="13">
        <f t="shared" si="0"/>
        <v>226</v>
      </c>
      <c r="P17" s="13">
        <v>30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10" t="s">
        <v>100</v>
      </c>
    </row>
    <row r="18" spans="1:53" x14ac:dyDescent="0.25">
      <c r="A18" s="9">
        <v>17</v>
      </c>
      <c r="B18" s="10" t="s">
        <v>101</v>
      </c>
      <c r="C18" s="13">
        <v>65</v>
      </c>
      <c r="D18" s="12" t="s">
        <v>46</v>
      </c>
      <c r="E18" s="15" t="s">
        <v>55</v>
      </c>
      <c r="F18" s="15" t="s">
        <v>109</v>
      </c>
      <c r="G18" s="15">
        <v>93.7</v>
      </c>
      <c r="H18" s="16" t="s">
        <v>47</v>
      </c>
      <c r="I18" s="16"/>
      <c r="J18" s="16"/>
      <c r="K18" s="28" t="s">
        <v>129</v>
      </c>
      <c r="L18" s="15" t="s">
        <v>119</v>
      </c>
      <c r="M18" s="15">
        <v>588</v>
      </c>
      <c r="N18" s="15">
        <v>22</v>
      </c>
      <c r="O18" s="19">
        <f t="shared" si="0"/>
        <v>610</v>
      </c>
      <c r="P18" s="15">
        <v>27</v>
      </c>
      <c r="Q18" s="20">
        <v>0</v>
      </c>
      <c r="R18" s="20">
        <v>0</v>
      </c>
      <c r="S18" s="20">
        <v>0</v>
      </c>
      <c r="T18" s="22">
        <v>6</v>
      </c>
      <c r="U18" s="22">
        <v>6</v>
      </c>
      <c r="V18" s="22">
        <v>6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10" t="s">
        <v>100</v>
      </c>
    </row>
    <row r="19" spans="1:53" x14ac:dyDescent="0.25">
      <c r="A19" s="9">
        <v>18</v>
      </c>
      <c r="B19" s="10" t="s">
        <v>101</v>
      </c>
      <c r="C19" s="13">
        <v>65</v>
      </c>
      <c r="D19" s="12" t="s">
        <v>46</v>
      </c>
      <c r="E19" s="15" t="s">
        <v>55</v>
      </c>
      <c r="F19" s="15" t="s">
        <v>109</v>
      </c>
      <c r="G19" s="15">
        <v>95.3</v>
      </c>
      <c r="H19" s="15" t="s">
        <v>140</v>
      </c>
      <c r="I19" s="15"/>
      <c r="J19" s="15" t="s">
        <v>101</v>
      </c>
      <c r="K19" s="28" t="s">
        <v>129</v>
      </c>
      <c r="L19" s="15" t="s">
        <v>119</v>
      </c>
      <c r="M19" s="15">
        <v>588</v>
      </c>
      <c r="N19" s="15">
        <v>22</v>
      </c>
      <c r="O19" s="19">
        <f t="shared" si="0"/>
        <v>610</v>
      </c>
      <c r="P19" s="15">
        <v>27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10" t="s">
        <v>100</v>
      </c>
    </row>
    <row r="20" spans="1:53" x14ac:dyDescent="0.25">
      <c r="A20" s="9">
        <v>19</v>
      </c>
      <c r="B20" s="10" t="s">
        <v>101</v>
      </c>
      <c r="C20" s="13">
        <v>65</v>
      </c>
      <c r="D20" s="12" t="s">
        <v>46</v>
      </c>
      <c r="E20" s="15" t="s">
        <v>55</v>
      </c>
      <c r="F20" s="15" t="s">
        <v>109</v>
      </c>
      <c r="G20" s="15">
        <v>101.2</v>
      </c>
      <c r="H20" s="15" t="s">
        <v>141</v>
      </c>
      <c r="I20" s="15" t="s">
        <v>101</v>
      </c>
      <c r="J20" s="15"/>
      <c r="K20" s="28" t="s">
        <v>129</v>
      </c>
      <c r="L20" s="15" t="s">
        <v>119</v>
      </c>
      <c r="M20" s="15">
        <v>588</v>
      </c>
      <c r="N20" s="15">
        <v>22</v>
      </c>
      <c r="O20" s="19">
        <f t="shared" si="0"/>
        <v>610</v>
      </c>
      <c r="P20" s="15">
        <v>27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10" t="s">
        <v>100</v>
      </c>
    </row>
    <row r="21" spans="1:53" ht="40.5" x14ac:dyDescent="0.25">
      <c r="A21" s="9">
        <v>20</v>
      </c>
      <c r="B21" s="10" t="s">
        <v>102</v>
      </c>
      <c r="C21" s="13">
        <v>65</v>
      </c>
      <c r="D21" s="12" t="s">
        <v>115</v>
      </c>
      <c r="E21" s="15" t="s">
        <v>53</v>
      </c>
      <c r="F21" s="15" t="s">
        <v>110</v>
      </c>
      <c r="G21" s="15">
        <v>93.8</v>
      </c>
      <c r="H21" s="24" t="s">
        <v>143</v>
      </c>
      <c r="I21" s="24"/>
      <c r="J21" s="24" t="s">
        <v>101</v>
      </c>
      <c r="K21" s="28" t="s">
        <v>130</v>
      </c>
      <c r="L21" s="15" t="s">
        <v>54</v>
      </c>
      <c r="M21" s="15">
        <v>650</v>
      </c>
      <c r="N21" s="15">
        <v>20</v>
      </c>
      <c r="O21" s="19">
        <f t="shared" si="0"/>
        <v>670</v>
      </c>
      <c r="P21" s="15">
        <v>23</v>
      </c>
      <c r="Q21" s="20">
        <v>0</v>
      </c>
      <c r="R21" s="20">
        <v>0</v>
      </c>
      <c r="S21" s="29">
        <v>8</v>
      </c>
      <c r="T21" s="29">
        <v>8</v>
      </c>
      <c r="U21" s="29">
        <v>8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10" t="s">
        <v>100</v>
      </c>
    </row>
    <row r="22" spans="1:53" x14ac:dyDescent="0.25">
      <c r="A22" s="9">
        <v>21</v>
      </c>
      <c r="B22" s="10" t="s">
        <v>101</v>
      </c>
      <c r="C22" s="13">
        <v>65</v>
      </c>
      <c r="D22" s="12" t="s">
        <v>46</v>
      </c>
      <c r="E22" s="15" t="s">
        <v>53</v>
      </c>
      <c r="F22" s="15" t="s">
        <v>112</v>
      </c>
      <c r="G22" s="15">
        <v>101.3</v>
      </c>
      <c r="H22" s="16" t="s">
        <v>47</v>
      </c>
      <c r="I22" s="16"/>
      <c r="J22" s="16"/>
      <c r="K22" s="28" t="s">
        <v>131</v>
      </c>
      <c r="L22" s="15" t="s">
        <v>59</v>
      </c>
      <c r="M22" s="15">
        <v>652</v>
      </c>
      <c r="N22" s="15">
        <v>18</v>
      </c>
      <c r="O22" s="19">
        <f t="shared" si="0"/>
        <v>670</v>
      </c>
      <c r="P22" s="15">
        <v>23</v>
      </c>
      <c r="Q22" s="22">
        <v>10</v>
      </c>
      <c r="R22" s="22">
        <v>10</v>
      </c>
      <c r="S22" s="22">
        <v>10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10" t="s">
        <v>100</v>
      </c>
    </row>
    <row r="23" spans="1:53" ht="26.25" x14ac:dyDescent="0.25">
      <c r="A23" s="9">
        <v>22</v>
      </c>
      <c r="B23" s="10" t="s">
        <v>101</v>
      </c>
      <c r="C23" s="13">
        <v>65</v>
      </c>
      <c r="D23" s="12" t="s">
        <v>46</v>
      </c>
      <c r="E23" s="15" t="s">
        <v>51</v>
      </c>
      <c r="F23" s="15" t="s">
        <v>113</v>
      </c>
      <c r="G23" s="15">
        <v>89.1</v>
      </c>
      <c r="H23" s="35" t="s">
        <v>144</v>
      </c>
      <c r="I23" s="30"/>
      <c r="J23" s="30"/>
      <c r="K23" s="28" t="s">
        <v>132</v>
      </c>
      <c r="L23" s="15" t="s">
        <v>56</v>
      </c>
      <c r="M23" s="15">
        <v>442</v>
      </c>
      <c r="N23" s="15">
        <v>78</v>
      </c>
      <c r="O23" s="19">
        <f t="shared" si="0"/>
        <v>520</v>
      </c>
      <c r="P23" s="15">
        <v>26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2">
        <v>7</v>
      </c>
      <c r="Y23" s="22">
        <v>7</v>
      </c>
      <c r="Z23" s="22">
        <v>7</v>
      </c>
      <c r="AA23" s="22">
        <v>7</v>
      </c>
      <c r="AB23" s="22">
        <v>7</v>
      </c>
      <c r="AC23" s="22">
        <v>7</v>
      </c>
      <c r="AD23" s="22">
        <v>7</v>
      </c>
      <c r="AE23" s="22">
        <v>3</v>
      </c>
      <c r="AF23" s="22">
        <v>3</v>
      </c>
      <c r="AG23" s="22">
        <v>3</v>
      </c>
      <c r="AH23" s="22">
        <v>3</v>
      </c>
      <c r="AI23" s="22">
        <v>3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10" t="s">
        <v>100</v>
      </c>
    </row>
    <row r="24" spans="1:53" x14ac:dyDescent="0.25">
      <c r="A24" s="9">
        <v>23</v>
      </c>
      <c r="B24" s="10" t="s">
        <v>101</v>
      </c>
      <c r="C24" s="13">
        <v>65</v>
      </c>
      <c r="D24" s="12" t="s">
        <v>46</v>
      </c>
      <c r="E24" s="15" t="s">
        <v>51</v>
      </c>
      <c r="F24" s="15" t="s">
        <v>114</v>
      </c>
      <c r="G24" s="15">
        <v>93.5</v>
      </c>
      <c r="H24" s="16" t="s">
        <v>47</v>
      </c>
      <c r="I24" s="16"/>
      <c r="J24" s="16"/>
      <c r="K24" s="31" t="s">
        <v>133</v>
      </c>
      <c r="L24" s="15" t="s">
        <v>52</v>
      </c>
      <c r="M24" s="15">
        <v>395</v>
      </c>
      <c r="N24" s="15">
        <v>35</v>
      </c>
      <c r="O24" s="19">
        <f t="shared" si="0"/>
        <v>430</v>
      </c>
      <c r="P24" s="15">
        <v>26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10" t="s">
        <v>100</v>
      </c>
    </row>
  </sheetData>
  <autoFilter ref="A1:BA24" xr:uid="{BD43A930-0E9D-44FE-80C2-9E8D615A8394}"/>
  <sortState xmlns:xlrd2="http://schemas.microsoft.com/office/spreadsheetml/2017/richdata2" ref="A2:BA24">
    <sortCondition ref="C2:C24"/>
    <sortCondition ref="E2:E24"/>
    <sortCondition ref="G2:G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0CDF-189A-4EBC-98B3-82E857D90B41}">
  <sheetPr>
    <tabColor theme="4" tint="-0.249977111117893"/>
  </sheetPr>
  <dimension ref="A1:I8"/>
  <sheetViews>
    <sheetView workbookViewId="0">
      <selection activeCell="H6" sqref="H6"/>
    </sheetView>
  </sheetViews>
  <sheetFormatPr baseColWidth="10" defaultRowHeight="15" x14ac:dyDescent="0.25"/>
  <cols>
    <col min="2" max="2" width="14.5703125" customWidth="1"/>
    <col min="3" max="3" width="30.42578125" customWidth="1"/>
    <col min="4" max="4" width="20.85546875" customWidth="1"/>
    <col min="7" max="7" width="34.7109375" customWidth="1"/>
    <col min="8" max="8" width="35.28515625" customWidth="1"/>
  </cols>
  <sheetData>
    <row r="1" spans="1:9" ht="51.75" thickBot="1" x14ac:dyDescent="0.3">
      <c r="A1" s="2" t="s">
        <v>65</v>
      </c>
      <c r="B1" s="3" t="s">
        <v>91</v>
      </c>
      <c r="C1" s="3" t="s">
        <v>66</v>
      </c>
      <c r="D1" s="2" t="s">
        <v>67</v>
      </c>
      <c r="E1" s="2" t="s">
        <v>68</v>
      </c>
      <c r="F1" s="2" t="s">
        <v>69</v>
      </c>
      <c r="G1" s="2" t="s">
        <v>122</v>
      </c>
      <c r="H1" s="2" t="s">
        <v>121</v>
      </c>
      <c r="I1" s="4" t="s">
        <v>70</v>
      </c>
    </row>
    <row r="2" spans="1:9" ht="16.5" thickTop="1" thickBot="1" x14ac:dyDescent="0.3">
      <c r="A2" s="5">
        <v>1</v>
      </c>
      <c r="B2" s="32" t="s">
        <v>120</v>
      </c>
      <c r="C2" s="5" t="s">
        <v>93</v>
      </c>
      <c r="D2" s="5" t="s">
        <v>71</v>
      </c>
      <c r="E2" s="5" t="s">
        <v>78</v>
      </c>
      <c r="F2" s="6" t="s">
        <v>79</v>
      </c>
      <c r="G2" s="5" t="s">
        <v>80</v>
      </c>
      <c r="H2" s="5" t="s">
        <v>81</v>
      </c>
      <c r="I2" s="5" t="s">
        <v>75</v>
      </c>
    </row>
    <row r="3" spans="1:9" ht="27" thickTop="1" thickBot="1" x14ac:dyDescent="0.3">
      <c r="A3" s="5">
        <v>2</v>
      </c>
      <c r="B3" s="32" t="s">
        <v>120</v>
      </c>
      <c r="C3" s="5" t="s">
        <v>60</v>
      </c>
      <c r="D3" s="5" t="s">
        <v>71</v>
      </c>
      <c r="E3" s="5" t="s">
        <v>78</v>
      </c>
      <c r="F3" s="6" t="s">
        <v>79</v>
      </c>
      <c r="G3" s="5" t="s">
        <v>82</v>
      </c>
      <c r="H3" s="5" t="s">
        <v>81</v>
      </c>
      <c r="I3" s="5" t="s">
        <v>75</v>
      </c>
    </row>
    <row r="4" spans="1:9" ht="16.5" thickTop="1" thickBot="1" x14ac:dyDescent="0.3">
      <c r="A4" s="5">
        <v>3</v>
      </c>
      <c r="B4" s="32" t="s">
        <v>120</v>
      </c>
      <c r="C4" s="5" t="s">
        <v>95</v>
      </c>
      <c r="D4" s="5" t="s">
        <v>86</v>
      </c>
      <c r="E4" s="5" t="s">
        <v>79</v>
      </c>
      <c r="F4" s="6" t="s">
        <v>87</v>
      </c>
      <c r="G4" s="5" t="s">
        <v>88</v>
      </c>
      <c r="H4" s="5" t="s">
        <v>81</v>
      </c>
      <c r="I4" s="5" t="s">
        <v>75</v>
      </c>
    </row>
    <row r="5" spans="1:9" ht="16.5" thickTop="1" thickBot="1" x14ac:dyDescent="0.3">
      <c r="A5" s="5">
        <v>4</v>
      </c>
      <c r="B5" s="5">
        <v>11</v>
      </c>
      <c r="C5" s="5" t="s">
        <v>94</v>
      </c>
      <c r="D5" s="5" t="s">
        <v>71</v>
      </c>
      <c r="E5" s="5" t="s">
        <v>83</v>
      </c>
      <c r="F5" s="6" t="s">
        <v>84</v>
      </c>
      <c r="G5" s="5" t="s">
        <v>85</v>
      </c>
      <c r="H5" s="5" t="s">
        <v>81</v>
      </c>
      <c r="I5" s="5" t="s">
        <v>75</v>
      </c>
    </row>
    <row r="6" spans="1:9" ht="16.5" thickTop="1" thickBot="1" x14ac:dyDescent="0.3">
      <c r="A6" s="5">
        <v>5</v>
      </c>
      <c r="B6" s="5">
        <v>64</v>
      </c>
      <c r="C6" s="5" t="s">
        <v>92</v>
      </c>
      <c r="D6" s="5" t="s">
        <v>71</v>
      </c>
      <c r="E6" s="5" t="s">
        <v>72</v>
      </c>
      <c r="F6" s="5" t="s">
        <v>73</v>
      </c>
      <c r="G6" s="5" t="s">
        <v>74</v>
      </c>
      <c r="H6" s="5" t="s">
        <v>77</v>
      </c>
      <c r="I6" s="5" t="s">
        <v>75</v>
      </c>
    </row>
    <row r="7" spans="1:9" ht="27" thickTop="1" thickBot="1" x14ac:dyDescent="0.3">
      <c r="A7" s="5">
        <v>6</v>
      </c>
      <c r="B7" s="5">
        <v>64</v>
      </c>
      <c r="C7" s="5" t="s">
        <v>92</v>
      </c>
      <c r="D7" s="5" t="s">
        <v>76</v>
      </c>
      <c r="E7" s="5" t="s">
        <v>73</v>
      </c>
      <c r="F7" s="6" t="s">
        <v>72</v>
      </c>
      <c r="G7" s="5" t="s">
        <v>77</v>
      </c>
      <c r="H7" s="5" t="s">
        <v>77</v>
      </c>
      <c r="I7" s="5" t="s">
        <v>75</v>
      </c>
    </row>
    <row r="8" spans="1:9" ht="15.75" thickTop="1" x14ac:dyDescent="0.25"/>
  </sheetData>
  <sortState xmlns:xlrd2="http://schemas.microsoft.com/office/spreadsheetml/2017/richdata2" ref="A2:I7">
    <sortCondition ref="B2:B7"/>
    <sortCondition ref="C2:C7"/>
    <sortCondition ref="E2:E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Maquette</vt:lpstr>
      <vt:lpstr>Réaménagements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SUROWIEC Waldemar</dc:creator>
  <cp:lastModifiedBy>BERGOT François-Xavier</cp:lastModifiedBy>
  <cp:lastPrinted>2023-10-20T11:12:54Z</cp:lastPrinted>
  <dcterms:created xsi:type="dcterms:W3CDTF">2023-03-17T15:00:17Z</dcterms:created>
  <dcterms:modified xsi:type="dcterms:W3CDTF">2023-10-20T11:12:58Z</dcterms:modified>
</cp:coreProperties>
</file>